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LGCG\"/>
    </mc:Choice>
  </mc:AlternateContent>
  <bookViews>
    <workbookView xWindow="0" yWindow="0" windowWidth="22065" windowHeight="9660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D56" i="1"/>
  <c r="D51" i="1"/>
  <c r="D45" i="1"/>
  <c r="D49" i="1" s="1"/>
  <c r="D22" i="1"/>
  <c r="D61" i="1" l="1"/>
  <c r="C22" i="1"/>
  <c r="C56" i="1" l="1"/>
  <c r="C11" i="1" l="1"/>
  <c r="C51" i="1" l="1"/>
  <c r="C45" i="1"/>
  <c r="C41" i="1"/>
  <c r="C39" i="1"/>
  <c r="D11" i="1"/>
  <c r="D39" i="1" s="1"/>
  <c r="D62" i="1" s="1"/>
  <c r="C49" i="1" l="1"/>
  <c r="C61" i="1" l="1"/>
  <c r="C62" i="1" l="1"/>
</calcChain>
</file>

<file path=xl/sharedStrings.xml><?xml version="1.0" encoding="utf-8"?>
<sst xmlns="http://schemas.openxmlformats.org/spreadsheetml/2006/main" count="61" uniqueCount="53">
  <si>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</si>
  <si>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</si>
  <si>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</si>
  <si>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</si>
  <si>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</si>
  <si>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</si>
  <si>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</si>
  <si>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</si>
  <si>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</si>
  <si>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</si>
  <si>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</si>
  <si>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</si>
  <si>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</si>
  <si>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</si>
  <si>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</si>
  <si>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</si>
  <si>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</si>
  <si>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</si>
  <si>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</si>
  <si>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</si>
  <si>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</si>
  <si>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</si>
  <si>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</si>
  <si>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</si>
  <si>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</si>
  <si>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</si>
  <si>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</si>
  <si>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</si>
  <si>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</si>
  <si>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</si>
  <si>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</si>
  <si>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</si>
  <si>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</si>
  <si>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</si>
  <si>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</si>
  <si>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</si>
  <si>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</si>
  <si>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</si>
  <si>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</si>
  <si>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</si>
  <si>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</si>
  <si>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</si>
  <si>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</si>
  <si>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</si>
  <si>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</si>
  <si>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</si>
  <si>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</si>
  <si>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</si>
  <si>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</si>
  <si>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</si>
  <si>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</si>
  <si>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DEL  1o.  ENERO  AL 31 DE DICIEMBRE DEL AÑO 2023 Y 2022</t>
  </si>
  <si>
    <t>DR. GUSTAVO OBLEA ROSALES
DIRECTOR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</si>
</sst>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  <numFmt numFmtId="168" formatCode="#,##0.000000000_ ;\-#,##0.00000000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3" fillId="0" borderId="9" xfId="0" applyFont="1" applyBorder="1" applyAlignment="1">
      <alignment horizontal="right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4" fillId="0" borderId="10" xfId="0" applyFont="1" applyBorder="1"/>
    <xf numFmtId="37" fontId="4" fillId="0" borderId="11" xfId="0" applyFont="1" applyBorder="1"/>
    <xf numFmtId="37" fontId="5" fillId="0" borderId="8" xfId="0" applyFont="1" applyBorder="1" applyAlignment="1">
      <alignment horizontal="left" indent="2"/>
    </xf>
    <xf numFmtId="166" fontId="5" fillId="0" borderId="10" xfId="1" applyNumberFormat="1" applyFont="1" applyFill="1" applyBorder="1" applyAlignment="1" applyProtection="1"/>
    <xf numFmtId="166" fontId="5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wrapText="1" indent="2"/>
    </xf>
    <xf numFmtId="37" fontId="4" fillId="0" borderId="10" xfId="0" applyFont="1" applyBorder="1" applyAlignment="1">
      <alignment horizontal="right"/>
    </xf>
    <xf numFmtId="37" fontId="5" fillId="0" borderId="10" xfId="1" applyNumberFormat="1" applyFont="1" applyFill="1" applyBorder="1" applyAlignment="1" applyProtection="1"/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Border="1" applyAlignment="1">
      <alignment horizontal="left" wrapText="1" indent="1"/>
    </xf>
    <xf numFmtId="166" fontId="4" fillId="0" borderId="10" xfId="1" applyNumberFormat="1" applyFont="1" applyFill="1" applyBorder="1" applyAlignment="1" applyProtection="1"/>
    <xf numFmtId="166" fontId="4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vertical="center" wrapText="1" indent="1"/>
    </xf>
    <xf numFmtId="167" fontId="4" fillId="0" borderId="18" xfId="1" applyNumberFormat="1" applyFont="1" applyFill="1" applyBorder="1" applyAlignment="1" applyProtection="1"/>
    <xf numFmtId="167" fontId="4" fillId="0" borderId="13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horizontal="right"/>
    </xf>
    <xf numFmtId="3" fontId="5" fillId="0" borderId="11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>
      <alignment vertical="center"/>
    </xf>
    <xf numFmtId="37" fontId="5" fillId="0" borderId="8" xfId="0" applyFont="1" applyBorder="1" applyAlignment="1">
      <alignment horizontal="left" indent="1"/>
    </xf>
    <xf numFmtId="37" fontId="5" fillId="0" borderId="15" xfId="0" applyFont="1" applyBorder="1"/>
    <xf numFmtId="37" fontId="5" fillId="0" borderId="16" xfId="0" applyFont="1" applyBorder="1" applyAlignment="1">
      <alignment horizontal="right"/>
    </xf>
    <xf numFmtId="37" fontId="5" fillId="0" borderId="17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4" fillId="0" borderId="11" xfId="0" applyFont="1" applyBorder="1" applyAlignment="1">
      <alignment horizontal="right"/>
    </xf>
    <xf numFmtId="167" fontId="4" fillId="0" borderId="7" xfId="1" applyNumberFormat="1" applyFont="1" applyFill="1" applyBorder="1" applyAlignment="1" applyProtection="1">
      <alignment vertical="center"/>
    </xf>
    <xf numFmtId="167" fontId="4" fillId="0" borderId="6" xfId="1" applyNumberFormat="1" applyFont="1" applyFill="1" applyBorder="1" applyAlignment="1" applyProtection="1">
      <alignment vertical="center"/>
    </xf>
    <xf numFmtId="167" fontId="4" fillId="0" borderId="0" xfId="1" applyNumberFormat="1" applyFont="1" applyFill="1" applyBorder="1" applyAlignment="1" applyProtection="1">
      <alignment vertical="center"/>
    </xf>
    <xf numFmtId="168" fontId="0" fillId="0" borderId="0" xfId="0" applyNumberFormat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74</xdr:row>
      <xdr:rowOff>9524</xdr:rowOff>
    </xdr:from>
    <xdr:to>
      <xdr:col>3</xdr:col>
      <xdr:colOff>1085850</xdr:colOff>
      <xdr:row>76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66</xdr:row>
      <xdr:rowOff>9525</xdr:rowOff>
    </xdr:from>
    <xdr:to>
      <xdr:col>1</xdr:col>
      <xdr:colOff>4219575</xdr:colOff>
      <xdr:row>68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67</xdr:row>
      <xdr:rowOff>37233</xdr:rowOff>
    </xdr:from>
    <xdr:to>
      <xdr:col>3</xdr:col>
      <xdr:colOff>1104901</xdr:colOff>
      <xdr:row>69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26 de Abril de 2024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984972</xdr:colOff>
      <xdr:row>71</xdr:row>
      <xdr:rowOff>140710</xdr:rowOff>
    </xdr:from>
    <xdr:to>
      <xdr:col>1</xdr:col>
      <xdr:colOff>3939887</xdr:colOff>
      <xdr:row>72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1039091" y="11516591"/>
          <a:ext cx="2954915" cy="21648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topLeftCell="A49" zoomScale="88" zoomScaleNormal="88" workbookViewId="0">
      <selection activeCell="B74" sqref="B74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20.4257812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9" t="s">
        <v>0</v>
      </c>
      <c r="C2" s="59"/>
      <c r="D2" s="59"/>
    </row>
    <row r="3" spans="2:4" ht="15.75" customHeight="1" x14ac:dyDescent="0.2">
      <c r="B3" s="60" t="s">
        <v>1</v>
      </c>
      <c r="C3" s="60"/>
      <c r="D3" s="60"/>
    </row>
    <row r="4" spans="2:4" ht="15.75" customHeight="1" x14ac:dyDescent="0.2">
      <c r="B4" s="60" t="s">
        <v>51</v>
      </c>
      <c r="C4" s="60"/>
      <c r="D4" s="60"/>
    </row>
    <row r="5" spans="2:4" ht="6.75" customHeight="1" x14ac:dyDescent="0.2">
      <c r="B5" s="61"/>
      <c r="C5" s="61"/>
      <c r="D5" s="61"/>
    </row>
    <row r="6" spans="2:4" ht="9.75" customHeight="1" x14ac:dyDescent="0.2">
      <c r="B6" s="62" t="s">
        <v>2</v>
      </c>
      <c r="C6" s="62"/>
      <c r="D6" s="62"/>
    </row>
    <row r="7" spans="2:4" ht="6" customHeight="1" thickBot="1" x14ac:dyDescent="0.25">
      <c r="B7" s="63"/>
      <c r="C7" s="63"/>
      <c r="D7" s="63"/>
    </row>
    <row r="8" spans="2:4" ht="27" customHeight="1" x14ac:dyDescent="0.2">
      <c r="B8" s="50" t="s">
        <v>3</v>
      </c>
      <c r="C8" s="51">
        <v>2023</v>
      </c>
      <c r="D8" s="52">
        <v>2022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4</v>
      </c>
      <c r="C10" s="21"/>
      <c r="D10" s="22"/>
    </row>
    <row r="11" spans="2:4" ht="15.75" customHeight="1" x14ac:dyDescent="0.2">
      <c r="B11" s="23" t="s">
        <v>5</v>
      </c>
      <c r="C11" s="24">
        <f>SUM(C12:C21)</f>
        <v>99292893701.949997</v>
      </c>
      <c r="D11" s="25">
        <f>SUM(D12:D21)</f>
        <v>89322333632.449982</v>
      </c>
    </row>
    <row r="12" spans="2:4" ht="11.25" customHeight="1" x14ac:dyDescent="0.2">
      <c r="B12" s="26" t="s">
        <v>6</v>
      </c>
      <c r="C12" s="27">
        <v>3091455505.0100002</v>
      </c>
      <c r="D12" s="28">
        <v>2717769933.4200001</v>
      </c>
    </row>
    <row r="13" spans="2:4" ht="11.25" customHeight="1" x14ac:dyDescent="0.2">
      <c r="B13" s="26" t="s">
        <v>7</v>
      </c>
      <c r="C13" s="27">
        <v>0</v>
      </c>
      <c r="D13" s="28">
        <v>0</v>
      </c>
    </row>
    <row r="14" spans="2:4" ht="11.25" customHeight="1" x14ac:dyDescent="0.2">
      <c r="B14" s="26" t="s">
        <v>8</v>
      </c>
      <c r="C14" s="27">
        <v>104650454.95</v>
      </c>
      <c r="D14" s="28">
        <v>197880791.34999999</v>
      </c>
    </row>
    <row r="15" spans="2:4" ht="11.25" customHeight="1" x14ac:dyDescent="0.2">
      <c r="B15" s="26" t="s">
        <v>9</v>
      </c>
      <c r="C15" s="27">
        <v>3235040871.1500001</v>
      </c>
      <c r="D15" s="28">
        <v>3688892517.9699998</v>
      </c>
    </row>
    <row r="16" spans="2:4" ht="11.25" customHeight="1" x14ac:dyDescent="0.2">
      <c r="B16" s="26" t="s">
        <v>10</v>
      </c>
      <c r="C16" s="27">
        <v>916896220.66999996</v>
      </c>
      <c r="D16" s="28">
        <v>190949290.21000001</v>
      </c>
    </row>
    <row r="17" spans="2:9" ht="11.25" customHeight="1" x14ac:dyDescent="0.2">
      <c r="B17" s="26" t="s">
        <v>11</v>
      </c>
      <c r="C17" s="27">
        <v>383304855.19</v>
      </c>
      <c r="D17" s="28">
        <v>93875276.120000005</v>
      </c>
    </row>
    <row r="18" spans="2:9" ht="11.25" customHeight="1" x14ac:dyDescent="0.2">
      <c r="B18" s="26" t="s">
        <v>12</v>
      </c>
      <c r="C18" s="27">
        <v>29858834.57</v>
      </c>
      <c r="D18" s="28">
        <v>42341812.939999998</v>
      </c>
    </row>
    <row r="19" spans="2:9" ht="22.5" x14ac:dyDescent="0.2">
      <c r="B19" s="29" t="s">
        <v>13</v>
      </c>
      <c r="C19" s="27">
        <v>91507831005.050003</v>
      </c>
      <c r="D19" s="28">
        <v>82360837562.649994</v>
      </c>
      <c r="F19" s="6"/>
    </row>
    <row r="20" spans="2:9" ht="12.75" customHeight="1" x14ac:dyDescent="0.2">
      <c r="B20" s="29" t="s">
        <v>14</v>
      </c>
      <c r="C20" s="27">
        <v>0</v>
      </c>
      <c r="D20" s="28">
        <v>0</v>
      </c>
      <c r="F20" s="6"/>
      <c r="G20" s="7"/>
    </row>
    <row r="21" spans="2:9" ht="12.75" customHeight="1" x14ac:dyDescent="0.2">
      <c r="B21" s="26" t="s">
        <v>15</v>
      </c>
      <c r="C21" s="27">
        <v>23855955.359999999</v>
      </c>
      <c r="D21" s="28">
        <v>29786447.789999999</v>
      </c>
      <c r="F21" s="6"/>
    </row>
    <row r="22" spans="2:9" ht="15" customHeight="1" x14ac:dyDescent="0.2">
      <c r="B22" s="23" t="s">
        <v>16</v>
      </c>
      <c r="C22" s="30">
        <f>SUM(C23:C38)</f>
        <v>95577661724.839996</v>
      </c>
      <c r="D22" s="53">
        <f>SUM(D23:D38)</f>
        <v>86478949583.460007</v>
      </c>
      <c r="F22" s="6"/>
    </row>
    <row r="23" spans="2:9" ht="12" customHeight="1" x14ac:dyDescent="0.2">
      <c r="B23" s="26" t="s">
        <v>17</v>
      </c>
      <c r="C23" s="27">
        <v>36687833985.559998</v>
      </c>
      <c r="D23" s="28">
        <v>34304074918.299999</v>
      </c>
      <c r="F23" s="8"/>
    </row>
    <row r="24" spans="2:9" ht="11.25" customHeight="1" x14ac:dyDescent="0.2">
      <c r="B24" s="26" t="s">
        <v>18</v>
      </c>
      <c r="C24" s="27">
        <v>1192284550.6900001</v>
      </c>
      <c r="D24" s="28">
        <v>1007045826.49</v>
      </c>
    </row>
    <row r="25" spans="2:9" ht="12" customHeight="1" x14ac:dyDescent="0.2">
      <c r="B25" s="26" t="s">
        <v>19</v>
      </c>
      <c r="C25" s="31">
        <v>5998668036.5</v>
      </c>
      <c r="D25" s="28">
        <v>6210764641.9399996</v>
      </c>
      <c r="G25" s="9"/>
      <c r="I25" s="9"/>
    </row>
    <row r="26" spans="2:9" s="9" customFormat="1" x14ac:dyDescent="0.2">
      <c r="B26" s="26" t="s">
        <v>20</v>
      </c>
      <c r="C26" s="27">
        <v>9925662213.1700001</v>
      </c>
      <c r="D26" s="28">
        <v>9646915995.5</v>
      </c>
      <c r="F26" s="10"/>
      <c r="H26"/>
    </row>
    <row r="27" spans="2:9" s="9" customFormat="1" x14ac:dyDescent="0.2">
      <c r="B27" s="26" t="s">
        <v>21</v>
      </c>
      <c r="C27" s="27">
        <v>18593517809.529999</v>
      </c>
      <c r="D27" s="28">
        <v>16956649209.809999</v>
      </c>
      <c r="H27"/>
    </row>
    <row r="28" spans="2:9" s="9" customFormat="1" ht="10.5" customHeight="1" x14ac:dyDescent="0.2">
      <c r="B28" s="26" t="s">
        <v>22</v>
      </c>
      <c r="C28" s="27">
        <v>477176376.11000001</v>
      </c>
      <c r="D28" s="28">
        <v>286898971.13</v>
      </c>
      <c r="H28"/>
    </row>
    <row r="29" spans="2:9" s="9" customFormat="1" x14ac:dyDescent="0.2">
      <c r="B29" s="26" t="s">
        <v>23</v>
      </c>
      <c r="C29" s="27">
        <v>1054534722.46</v>
      </c>
      <c r="D29" s="28">
        <v>666791746.94000006</v>
      </c>
      <c r="H29"/>
    </row>
    <row r="30" spans="2:9" s="9" customFormat="1" x14ac:dyDescent="0.2">
      <c r="B30" s="26" t="s">
        <v>24</v>
      </c>
      <c r="C30" s="27">
        <v>1072406.3</v>
      </c>
      <c r="D30" s="28">
        <v>1111999.23</v>
      </c>
      <c r="H30"/>
    </row>
    <row r="31" spans="2:9" s="9" customFormat="1" x14ac:dyDescent="0.2">
      <c r="B31" s="26" t="s">
        <v>25</v>
      </c>
      <c r="C31" s="27">
        <v>996573010.87</v>
      </c>
      <c r="D31" s="28">
        <v>140374263.55000001</v>
      </c>
      <c r="H31"/>
    </row>
    <row r="32" spans="2:9" s="9" customFormat="1" x14ac:dyDescent="0.2">
      <c r="B32" s="26" t="s">
        <v>26</v>
      </c>
      <c r="C32" s="27">
        <v>113896907.59999999</v>
      </c>
      <c r="D32" s="28">
        <v>0</v>
      </c>
      <c r="H32"/>
    </row>
    <row r="33" spans="2:8" s="9" customFormat="1" x14ac:dyDescent="0.2">
      <c r="B33" s="26" t="s">
        <v>27</v>
      </c>
      <c r="C33" s="27">
        <v>403482158</v>
      </c>
      <c r="D33" s="28">
        <v>746499.99</v>
      </c>
      <c r="H33"/>
    </row>
    <row r="34" spans="2:8" s="9" customFormat="1" x14ac:dyDescent="0.2">
      <c r="B34" s="26" t="s">
        <v>28</v>
      </c>
      <c r="C34" s="27">
        <v>0</v>
      </c>
      <c r="D34" s="28">
        <v>0</v>
      </c>
      <c r="H34"/>
    </row>
    <row r="35" spans="2:8" s="9" customFormat="1" x14ac:dyDescent="0.2">
      <c r="B35" s="26" t="s">
        <v>29</v>
      </c>
      <c r="C35" s="27">
        <v>8945254180.2000008</v>
      </c>
      <c r="D35" s="28">
        <v>7965960533</v>
      </c>
      <c r="H35"/>
    </row>
    <row r="36" spans="2:8" s="9" customFormat="1" x14ac:dyDescent="0.2">
      <c r="B36" s="26" t="s">
        <v>30</v>
      </c>
      <c r="C36" s="27">
        <v>7865663217</v>
      </c>
      <c r="D36" s="28">
        <v>6650297672</v>
      </c>
      <c r="H36"/>
    </row>
    <row r="37" spans="2:8" s="9" customFormat="1" x14ac:dyDescent="0.2">
      <c r="B37" s="26" t="s">
        <v>31</v>
      </c>
      <c r="C37" s="27">
        <v>874915440.75999999</v>
      </c>
      <c r="D37" s="28">
        <v>999917424.98000002</v>
      </c>
      <c r="H37"/>
    </row>
    <row r="38" spans="2:8" s="9" customFormat="1" x14ac:dyDescent="0.2">
      <c r="B38" s="26" t="s">
        <v>32</v>
      </c>
      <c r="C38" s="27">
        <v>2447126710.0900002</v>
      </c>
      <c r="D38" s="28">
        <v>1641399880.5999999</v>
      </c>
      <c r="H38"/>
    </row>
    <row r="39" spans="2:8" s="9" customFormat="1" ht="12" customHeight="1" x14ac:dyDescent="0.2">
      <c r="B39" s="20" t="s">
        <v>33</v>
      </c>
      <c r="C39" s="32">
        <f>+C11-C22</f>
        <v>3715231977.1100006</v>
      </c>
      <c r="D39" s="33">
        <f>+D11-D22</f>
        <v>2843384048.989975</v>
      </c>
    </row>
    <row r="40" spans="2:8" s="9" customFormat="1" ht="19.5" customHeight="1" x14ac:dyDescent="0.2">
      <c r="B40" s="23" t="s">
        <v>34</v>
      </c>
      <c r="C40" s="34"/>
      <c r="D40" s="35"/>
    </row>
    <row r="41" spans="2:8" s="9" customFormat="1" ht="13.9" customHeight="1" x14ac:dyDescent="0.2">
      <c r="B41" s="23" t="s">
        <v>5</v>
      </c>
      <c r="C41" s="34">
        <f>SUM(C42:C44)</f>
        <v>0</v>
      </c>
      <c r="D41" s="36">
        <v>0</v>
      </c>
    </row>
    <row r="42" spans="2:8" s="9" customFormat="1" ht="13.9" customHeight="1" x14ac:dyDescent="0.2">
      <c r="B42" s="37" t="s">
        <v>35</v>
      </c>
      <c r="C42" s="27">
        <v>0</v>
      </c>
      <c r="D42" s="28">
        <v>0</v>
      </c>
    </row>
    <row r="43" spans="2:8" s="9" customFormat="1" ht="13.9" customHeight="1" x14ac:dyDescent="0.2">
      <c r="B43" s="37" t="s">
        <v>36</v>
      </c>
      <c r="C43" s="27">
        <v>0</v>
      </c>
      <c r="D43" s="28">
        <v>0</v>
      </c>
    </row>
    <row r="44" spans="2:8" s="9" customFormat="1" ht="13.9" customHeight="1" x14ac:dyDescent="0.2">
      <c r="B44" s="37" t="s">
        <v>37</v>
      </c>
      <c r="C44" s="27">
        <v>0</v>
      </c>
      <c r="D44" s="28">
        <v>0</v>
      </c>
    </row>
    <row r="45" spans="2:8" s="9" customFormat="1" ht="13.9" customHeight="1" x14ac:dyDescent="0.2">
      <c r="B45" s="23" t="s">
        <v>16</v>
      </c>
      <c r="C45" s="38">
        <f>SUM(C46:C48)</f>
        <v>15881824895.58</v>
      </c>
      <c r="D45" s="39">
        <f>SUM(D46:D48)</f>
        <v>11300230301.220001</v>
      </c>
    </row>
    <row r="46" spans="2:8" s="9" customFormat="1" ht="13.9" customHeight="1" x14ac:dyDescent="0.2">
      <c r="B46" s="37" t="s">
        <v>35</v>
      </c>
      <c r="C46" s="27">
        <v>12668173605.15</v>
      </c>
      <c r="D46" s="28">
        <v>7902611680.0600004</v>
      </c>
    </row>
    <row r="47" spans="2:8" s="9" customFormat="1" ht="12" customHeight="1" x14ac:dyDescent="0.2">
      <c r="B47" s="37" t="s">
        <v>36</v>
      </c>
      <c r="C47" s="27">
        <v>790889905.62</v>
      </c>
      <c r="D47" s="28">
        <v>510230572.11000001</v>
      </c>
    </row>
    <row r="48" spans="2:8" s="9" customFormat="1" ht="12" customHeight="1" x14ac:dyDescent="0.2">
      <c r="B48" s="40" t="s">
        <v>38</v>
      </c>
      <c r="C48" s="27">
        <v>2422761384.8099999</v>
      </c>
      <c r="D48" s="28">
        <v>2887388049.0500002</v>
      </c>
    </row>
    <row r="49" spans="2:9" s="9" customFormat="1" ht="12" customHeight="1" x14ac:dyDescent="0.2">
      <c r="B49" s="20" t="s">
        <v>39</v>
      </c>
      <c r="C49" s="41">
        <f>+C41-C45</f>
        <v>-15881824895.58</v>
      </c>
      <c r="D49" s="42">
        <f>+D41-D45</f>
        <v>-11300230301.220001</v>
      </c>
    </row>
    <row r="50" spans="2:9" s="9" customFormat="1" ht="15.75" customHeight="1" x14ac:dyDescent="0.2">
      <c r="B50" s="23" t="s">
        <v>40</v>
      </c>
      <c r="C50" s="43"/>
      <c r="D50" s="44"/>
    </row>
    <row r="51" spans="2:9" s="9" customFormat="1" ht="12" customHeight="1" x14ac:dyDescent="0.2">
      <c r="B51" s="23" t="s">
        <v>5</v>
      </c>
      <c r="C51" s="24">
        <f>SUM(C52:C55)</f>
        <v>17101410370.870001</v>
      </c>
      <c r="D51" s="25">
        <f>SUM(D52:D55)</f>
        <v>11011480964.18</v>
      </c>
    </row>
    <row r="52" spans="2:9" s="9" customFormat="1" ht="12" customHeight="1" x14ac:dyDescent="0.2">
      <c r="B52" s="37" t="s">
        <v>41</v>
      </c>
      <c r="C52" s="27">
        <v>500070394.43000001</v>
      </c>
      <c r="D52" s="28">
        <v>0</v>
      </c>
    </row>
    <row r="53" spans="2:9" s="9" customFormat="1" ht="12" customHeight="1" x14ac:dyDescent="0.2">
      <c r="B53" s="37" t="s">
        <v>42</v>
      </c>
      <c r="C53" s="27">
        <v>0</v>
      </c>
      <c r="D53" s="28">
        <v>0</v>
      </c>
    </row>
    <row r="54" spans="2:9" s="9" customFormat="1" ht="12" customHeight="1" x14ac:dyDescent="0.2">
      <c r="B54" s="37" t="s">
        <v>43</v>
      </c>
      <c r="C54" s="27">
        <v>0</v>
      </c>
      <c r="D54" s="28">
        <v>0</v>
      </c>
    </row>
    <row r="55" spans="2:9" s="9" customFormat="1" ht="12" customHeight="1" x14ac:dyDescent="0.2">
      <c r="B55" s="37" t="s">
        <v>44</v>
      </c>
      <c r="C55" s="27">
        <v>16601339976.440001</v>
      </c>
      <c r="D55" s="28">
        <v>11011480964.18</v>
      </c>
    </row>
    <row r="56" spans="2:9" s="9" customFormat="1" ht="12" customHeight="1" x14ac:dyDescent="0.2">
      <c r="B56" s="23" t="s">
        <v>16</v>
      </c>
      <c r="C56" s="38">
        <f>SUM(C57:C60)</f>
        <v>3344579152.5499997</v>
      </c>
      <c r="D56" s="39">
        <f>SUM(D57:D60)</f>
        <v>3675077993.8000002</v>
      </c>
    </row>
    <row r="57" spans="2:9" s="9" customFormat="1" ht="12" customHeight="1" x14ac:dyDescent="0.2">
      <c r="B57" s="37" t="s">
        <v>45</v>
      </c>
      <c r="C57" s="27">
        <v>2414021532.1799998</v>
      </c>
      <c r="D57" s="28">
        <v>1620170608.23</v>
      </c>
    </row>
    <row r="58" spans="2:9" s="9" customFormat="1" ht="11.25" customHeight="1" x14ac:dyDescent="0.2">
      <c r="B58" s="37" t="s">
        <v>42</v>
      </c>
      <c r="C58" s="27">
        <v>930557620.37</v>
      </c>
      <c r="D58" s="28">
        <v>2054907385.5699999</v>
      </c>
    </row>
    <row r="59" spans="2:9" s="9" customFormat="1" ht="11.25" customHeight="1" x14ac:dyDescent="0.2">
      <c r="B59" s="37" t="s">
        <v>43</v>
      </c>
      <c r="C59" s="27">
        <v>0</v>
      </c>
      <c r="D59" s="28">
        <v>0</v>
      </c>
    </row>
    <row r="60" spans="2:9" s="9" customFormat="1" ht="11.25" customHeight="1" x14ac:dyDescent="0.2">
      <c r="B60" s="37" t="s">
        <v>46</v>
      </c>
      <c r="C60" s="27">
        <v>0</v>
      </c>
      <c r="D60" s="28">
        <v>0</v>
      </c>
    </row>
    <row r="61" spans="2:9" s="9" customFormat="1" ht="11.25" customHeight="1" x14ac:dyDescent="0.2">
      <c r="B61" s="20" t="s">
        <v>47</v>
      </c>
      <c r="C61" s="41">
        <f>+C51-C56</f>
        <v>13756831218.320002</v>
      </c>
      <c r="D61" s="42">
        <f>+D51-D56</f>
        <v>7336402970.3800001</v>
      </c>
    </row>
    <row r="62" spans="2:9" s="9" customFormat="1" ht="33" customHeight="1" x14ac:dyDescent="0.2">
      <c r="B62" s="20" t="s">
        <v>48</v>
      </c>
      <c r="C62" s="45">
        <f>+C39+C49+C61</f>
        <v>1590238299.8500023</v>
      </c>
      <c r="D62" s="54">
        <f t="shared" ref="D62:F62" si="0">+D39+D49+D61</f>
        <v>-1120443281.8500261</v>
      </c>
      <c r="E62" s="56">
        <f t="shared" si="0"/>
        <v>0</v>
      </c>
      <c r="F62" s="55">
        <f t="shared" si="0"/>
        <v>0</v>
      </c>
      <c r="G62" s="56"/>
      <c r="H62"/>
      <c r="I62"/>
    </row>
    <row r="63" spans="2:9" ht="12.75" customHeight="1" x14ac:dyDescent="0.2">
      <c r="B63" s="46" t="s">
        <v>49</v>
      </c>
      <c r="C63" s="27">
        <v>1107353894.46</v>
      </c>
      <c r="D63" s="28">
        <v>2227797176.3099999</v>
      </c>
    </row>
    <row r="64" spans="2:9" ht="15" customHeight="1" x14ac:dyDescent="0.2">
      <c r="B64" s="46" t="s">
        <v>50</v>
      </c>
      <c r="C64" s="27">
        <v>2697592194</v>
      </c>
      <c r="D64" s="28">
        <v>1107353894.46</v>
      </c>
      <c r="H64" s="57"/>
    </row>
    <row r="65" spans="2:9" ht="4.5" customHeight="1" thickBot="1" x14ac:dyDescent="0.25">
      <c r="B65" s="47"/>
      <c r="C65" s="48"/>
      <c r="D65" s="49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5.5" x14ac:dyDescent="0.2">
      <c r="B73" s="19" t="s">
        <v>52</v>
      </c>
      <c r="C73" s="58"/>
      <c r="D73" s="58"/>
      <c r="E73" s="9"/>
    </row>
    <row r="74" spans="2:9" ht="21.75" customHeight="1" x14ac:dyDescent="0.2">
      <c r="C74" s="58"/>
      <c r="D74" s="58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2023-05-15T16:04:45Z</cp:lastPrinted>
  <dcterms:created xsi:type="dcterms:W3CDTF">2021-11-06T00:17:52Z</dcterms:created>
  <dcterms:modified xsi:type="dcterms:W3CDTF">2024-04-29T20:58:27Z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I.6 EFE.xlsx</vt:lpwstr>
  </property>
</Properties>
</file>